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/>
  <mc:AlternateContent xmlns:mc="http://schemas.openxmlformats.org/markup-compatibility/2006">
    <mc:Choice Requires="x15">
      <x15ac:absPath xmlns:x15ac="http://schemas.microsoft.com/office/spreadsheetml/2010/11/ac" url="/Users/Joe/Desktop/Important Docs/40 Day Budget Challenge/"/>
    </mc:Choice>
  </mc:AlternateContent>
  <xr:revisionPtr revIDLastSave="0" documentId="13_ncr:1_{E7CB43F1-1FF2-7449-98BE-06AD31C52983}" xr6:coauthVersionLast="34" xr6:coauthVersionMax="34" xr10:uidLastSave="{00000000-0000-0000-0000-000000000000}"/>
  <bookViews>
    <workbookView xWindow="0" yWindow="460" windowWidth="38400" windowHeight="21140" xr2:uid="{00000000-000D-0000-FFFF-FFFF00000000}"/>
  </bookViews>
  <sheets>
    <sheet name="Bi-Weekly Budget Entire Year" sheetId="1" r:id="rId1"/>
  </sheets>
  <definedNames>
    <definedName name="_xlnm.Print_Area" localSheetId="0">'Bi-Weekly Budget Entire Year'!$A$1:$J$93</definedName>
    <definedName name="_xlnm.Print_Titles" localSheetId="0">'Bi-Weekly Budget Entire Year'!$A:$B</definedName>
  </definedNames>
  <calcPr calcId="179021" concurrentCalc="0"/>
</workbook>
</file>

<file path=xl/calcChain.xml><?xml version="1.0" encoding="utf-8"?>
<calcChain xmlns="http://schemas.openxmlformats.org/spreadsheetml/2006/main">
  <c r="D1" i="1" l="1"/>
  <c r="E1" i="1"/>
  <c r="F1" i="1"/>
  <c r="G1" i="1"/>
  <c r="G3" i="1"/>
  <c r="F3" i="1"/>
  <c r="E3" i="1"/>
  <c r="D3" i="1"/>
  <c r="C3" i="1"/>
  <c r="D2" i="1"/>
  <c r="E2" i="1"/>
  <c r="F2" i="1"/>
  <c r="D4" i="1"/>
  <c r="E4" i="1"/>
  <c r="F4" i="1"/>
  <c r="H90" i="1"/>
  <c r="H89" i="1"/>
  <c r="H88" i="1"/>
  <c r="H87" i="1"/>
  <c r="H86" i="1"/>
  <c r="H93" i="1"/>
  <c r="H92" i="1"/>
  <c r="H91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I93" i="1"/>
  <c r="I74" i="1"/>
  <c r="I57" i="1"/>
  <c r="I53" i="1"/>
  <c r="I48" i="1"/>
  <c r="I39" i="1"/>
  <c r="I22" i="1"/>
  <c r="I14" i="1"/>
  <c r="I11" i="1"/>
  <c r="H3" i="1"/>
  <c r="C2" i="1"/>
  <c r="G2" i="1"/>
  <c r="H2" i="1"/>
  <c r="C4" i="1"/>
  <c r="J93" i="1"/>
  <c r="J74" i="1"/>
  <c r="J57" i="1"/>
  <c r="J53" i="1"/>
  <c r="J48" i="1"/>
  <c r="J39" i="1"/>
  <c r="J22" i="1"/>
  <c r="J14" i="1"/>
  <c r="G4" i="1"/>
  <c r="H4" i="1"/>
</calcChain>
</file>

<file path=xl/sharedStrings.xml><?xml version="1.0" encoding="utf-8"?>
<sst xmlns="http://schemas.openxmlformats.org/spreadsheetml/2006/main" count="125" uniqueCount="94">
  <si>
    <t>Income 3</t>
  </si>
  <si>
    <t>Income 4</t>
  </si>
  <si>
    <t>Charitable Organizations</t>
  </si>
  <si>
    <t>Emergency Buffer Fund</t>
  </si>
  <si>
    <t>New Car Fund</t>
  </si>
  <si>
    <t>New Furniture Fund</t>
  </si>
  <si>
    <t>Retirement Fund</t>
  </si>
  <si>
    <t>College Fund</t>
  </si>
  <si>
    <t>Wedding Fund</t>
  </si>
  <si>
    <t>Mortgage - 2nd</t>
  </si>
  <si>
    <t>Rent</t>
  </si>
  <si>
    <t>Homeowner's Insurance</t>
  </si>
  <si>
    <t>Property Taxes</t>
  </si>
  <si>
    <t>Homeowner's Association Fees</t>
  </si>
  <si>
    <t>Renter's Insurance</t>
  </si>
  <si>
    <t>Car Payment - 2</t>
  </si>
  <si>
    <t>Gasoline/Diesel</t>
  </si>
  <si>
    <t>Car Repairs</t>
  </si>
  <si>
    <t>Oil Change/Maintenance</t>
  </si>
  <si>
    <t>Groceries</t>
  </si>
  <si>
    <t>Children</t>
  </si>
  <si>
    <t>Adults</t>
  </si>
  <si>
    <t>Natural Gas</t>
  </si>
  <si>
    <t>Telephone</t>
  </si>
  <si>
    <t>Internet</t>
  </si>
  <si>
    <t>Sewer</t>
  </si>
  <si>
    <t>Credit Card 3</t>
  </si>
  <si>
    <t>Credit Card 4</t>
  </si>
  <si>
    <t>Credit Card 5</t>
  </si>
  <si>
    <t>Furniture</t>
  </si>
  <si>
    <t>Health Insurance</t>
  </si>
  <si>
    <t>Child Care</t>
  </si>
  <si>
    <t>Student Loan 2</t>
  </si>
  <si>
    <t>Student Loan 3</t>
  </si>
  <si>
    <t>Alimony</t>
  </si>
  <si>
    <t>Child Support</t>
  </si>
  <si>
    <t>Christmas Gifts</t>
  </si>
  <si>
    <t>Vacation</t>
  </si>
  <si>
    <t>Income Taxes</t>
  </si>
  <si>
    <t>Amount</t>
  </si>
  <si>
    <t>Other__________</t>
  </si>
  <si>
    <t>TOTAL INCOME</t>
  </si>
  <si>
    <t>TOTAL OUTGO</t>
  </si>
  <si>
    <t>INCOME - OUTGO</t>
  </si>
  <si>
    <t>Total Income</t>
  </si>
  <si>
    <t>Total Giving</t>
  </si>
  <si>
    <t>Total Saving</t>
  </si>
  <si>
    <t>Total Housing</t>
  </si>
  <si>
    <t>Total Transportation</t>
  </si>
  <si>
    <t>Total Food</t>
  </si>
  <si>
    <t>Total Clothing</t>
  </si>
  <si>
    <t>Total Personal</t>
  </si>
  <si>
    <t>Total Other Debts</t>
  </si>
  <si>
    <t>% of Income</t>
  </si>
  <si>
    <t>Blow Money</t>
  </si>
  <si>
    <t>TOTAL</t>
  </si>
  <si>
    <t>Building Fund</t>
  </si>
  <si>
    <t>Supplies</t>
  </si>
  <si>
    <t>Date Night</t>
  </si>
  <si>
    <t>Income 1</t>
  </si>
  <si>
    <t>Income 2</t>
  </si>
  <si>
    <t>Dining Out</t>
  </si>
  <si>
    <t>Credit Card 2</t>
  </si>
  <si>
    <t>School Lunches</t>
  </si>
  <si>
    <t>Entertainment</t>
  </si>
  <si>
    <t>Health Club</t>
  </si>
  <si>
    <t>Known, Upcoming Expenses</t>
  </si>
  <si>
    <t>Prescriptions</t>
  </si>
  <si>
    <t>Satellite Radio</t>
  </si>
  <si>
    <t>INCOME</t>
  </si>
  <si>
    <t>GIVING</t>
  </si>
  <si>
    <t>SAVING</t>
  </si>
  <si>
    <t>HOUSING</t>
  </si>
  <si>
    <t>TRANSPORTATION</t>
  </si>
  <si>
    <t>FOOD</t>
  </si>
  <si>
    <t>CLOTHING</t>
  </si>
  <si>
    <t>DEBT</t>
  </si>
  <si>
    <t>PERSONAL</t>
  </si>
  <si>
    <t>CATEGORY</t>
  </si>
  <si>
    <t>Enter dates of paychecks here ==&gt;</t>
  </si>
  <si>
    <t>Click HERE to visit www.IWBNIN.com for additional tools &amp; resources!</t>
  </si>
  <si>
    <t>Electricity (10th)</t>
  </si>
  <si>
    <t>Mortgage - 1st (15th)</t>
  </si>
  <si>
    <t>Cable TV - Satellite TV (15th)</t>
  </si>
  <si>
    <t>Water (15th)</t>
  </si>
  <si>
    <t>Trash (15th)</t>
  </si>
  <si>
    <t>Car Payment - 1 (10th)</t>
  </si>
  <si>
    <t>Car Insurance (15th)</t>
  </si>
  <si>
    <t>Car License Plate Fees/Taxes (30th)</t>
  </si>
  <si>
    <t>Capital One (20th)</t>
  </si>
  <si>
    <t>Student Loan 1 (10th)</t>
  </si>
  <si>
    <t>Life Insurance (10th)</t>
  </si>
  <si>
    <t>Cell Phone (25th)</t>
  </si>
  <si>
    <t>Medical Bill (10th)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</si>
</sst>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9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</font>
    <font>
      <u/>
      <sz val="10"/>
      <color indexed="12"/>
      <name val="Arial"/>
    </font>
    <font>
      <sz val="24"/>
      <name val="Arial"/>
    </font>
    <font>
      <b/>
      <sz val="14"/>
      <name val="Arial"/>
    </font>
    <font>
      <b/>
      <sz val="20"/>
      <color theme="0"/>
      <name val="Arial"/>
    </font>
    <font>
      <b/>
      <u/>
      <sz val="15"/>
      <color theme="0"/>
      <name val="Arial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0" borderId="0" xfId="0" applyProtection="1"/>
    <xf numFmtId="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1" xfId="0" applyFont="1" applyBorder="1" applyProtection="1"/>
    <xf numFmtId="4" fontId="0" fillId="0" borderId="2" xfId="0" applyNumberFormat="1" applyBorder="1" applyAlignment="1" applyProtection="1">
      <alignment horizontal="center"/>
    </xf>
    <xf numFmtId="4" fontId="0" fillId="0" borderId="3" xfId="0" applyNumberForma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4" fontId="0" fillId="0" borderId="4" xfId="0" applyNumberFormat="1" applyBorder="1" applyAlignment="1" applyProtection="1">
      <alignment horizontal="center"/>
    </xf>
    <xf numFmtId="4" fontId="0" fillId="0" borderId="5" xfId="0" applyNumberFormat="1" applyBorder="1" applyAlignment="1" applyProtection="1">
      <alignment horizontal="center"/>
    </xf>
    <xf numFmtId="4" fontId="2" fillId="0" borderId="6" xfId="0" applyNumberFormat="1" applyFont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/>
    </xf>
    <xf numFmtId="4" fontId="0" fillId="0" borderId="8" xfId="0" applyNumberFormat="1" applyBorder="1" applyAlignment="1" applyProtection="1">
      <alignment horizontal="center"/>
    </xf>
    <xf numFmtId="4" fontId="0" fillId="0" borderId="9" xfId="0" applyNumberFormat="1" applyBorder="1" applyAlignment="1" applyProtection="1">
      <alignment horizontal="center"/>
    </xf>
    <xf numFmtId="4" fontId="0" fillId="0" borderId="6" xfId="0" applyNumberFormat="1" applyBorder="1" applyAlignment="1" applyProtection="1">
      <alignment horizontal="center"/>
    </xf>
    <xf numFmtId="4" fontId="0" fillId="0" borderId="10" xfId="0" applyNumberForma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4" fontId="0" fillId="0" borderId="11" xfId="0" applyNumberForma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9" fontId="0" fillId="0" borderId="7" xfId="0" applyNumberFormat="1" applyBorder="1" applyAlignment="1" applyProtection="1">
      <alignment horizontal="center"/>
    </xf>
    <xf numFmtId="0" fontId="0" fillId="2" borderId="4" xfId="0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  <protection locked="0"/>
    </xf>
    <xf numFmtId="4" fontId="0" fillId="2" borderId="2" xfId="0" applyNumberFormat="1" applyFill="1" applyBorder="1" applyAlignment="1" applyProtection="1">
      <alignment horizontal="center"/>
      <protection locked="0"/>
    </xf>
    <xf numFmtId="4" fontId="0" fillId="2" borderId="4" xfId="0" applyNumberFormat="1" applyFill="1" applyBorder="1" applyAlignment="1" applyProtection="1">
      <alignment horizontal="center"/>
    </xf>
    <xf numFmtId="0" fontId="0" fillId="2" borderId="13" xfId="0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  <protection locked="0"/>
    </xf>
    <xf numFmtId="4" fontId="0" fillId="2" borderId="15" xfId="0" applyNumberFormat="1" applyFill="1" applyBorder="1" applyAlignment="1" applyProtection="1">
      <alignment horizontal="center"/>
      <protection locked="0"/>
    </xf>
    <xf numFmtId="4" fontId="0" fillId="2" borderId="13" xfId="0" applyNumberFormat="1" applyFill="1" applyBorder="1" applyAlignment="1" applyProtection="1">
      <alignment horizontal="center"/>
    </xf>
    <xf numFmtId="0" fontId="0" fillId="2" borderId="5" xfId="0" applyFill="1" applyBorder="1" applyProtection="1">
      <protection locked="0"/>
    </xf>
    <xf numFmtId="4" fontId="0" fillId="2" borderId="16" xfId="0" applyNumberFormat="1" applyFill="1" applyBorder="1" applyAlignment="1" applyProtection="1">
      <alignment horizontal="center"/>
      <protection locked="0"/>
    </xf>
    <xf numFmtId="4" fontId="0" fillId="2" borderId="3" xfId="0" applyNumberFormat="1" applyFill="1" applyBorder="1" applyAlignment="1" applyProtection="1">
      <alignment horizontal="center"/>
      <protection locked="0"/>
    </xf>
    <xf numFmtId="4" fontId="0" fillId="2" borderId="5" xfId="0" applyNumberFormat="1" applyFill="1" applyBorder="1" applyAlignment="1" applyProtection="1">
      <alignment horizontal="center"/>
    </xf>
    <xf numFmtId="0" fontId="3" fillId="3" borderId="4" xfId="0" applyFont="1" applyFill="1" applyBorder="1" applyProtection="1">
      <protection locked="0"/>
    </xf>
    <xf numFmtId="4" fontId="3" fillId="3" borderId="12" xfId="0" applyNumberFormat="1" applyFont="1" applyFill="1" applyBorder="1" applyAlignment="1" applyProtection="1">
      <alignment horizontal="center"/>
      <protection locked="0"/>
    </xf>
    <xf numFmtId="4" fontId="0" fillId="3" borderId="2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</xf>
    <xf numFmtId="0" fontId="0" fillId="3" borderId="13" xfId="0" applyFill="1" applyBorder="1" applyProtection="1"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</xf>
    <xf numFmtId="0" fontId="0" fillId="3" borderId="5" xfId="0" applyFill="1" applyBorder="1" applyProtection="1"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3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</xf>
    <xf numFmtId="0" fontId="4" fillId="3" borderId="13" xfId="1" applyFill="1" applyBorder="1" applyAlignment="1" applyProtection="1">
      <protection locked="0"/>
    </xf>
    <xf numFmtId="4" fontId="3" fillId="3" borderId="14" xfId="0" applyNumberFormat="1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4" fontId="3" fillId="3" borderId="16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0" fontId="4" fillId="3" borderId="4" xfId="1" applyFill="1" applyBorder="1" applyAlignment="1" applyProtection="1">
      <protection locked="0"/>
    </xf>
    <xf numFmtId="164" fontId="5" fillId="4" borderId="11" xfId="0" applyNumberFormat="1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vertical="center"/>
    </xf>
    <xf numFmtId="0" fontId="7" fillId="5" borderId="17" xfId="0" applyFont="1" applyFill="1" applyBorder="1" applyAlignment="1" applyProtection="1">
      <alignment vertical="center"/>
    </xf>
    <xf numFmtId="0" fontId="0" fillId="3" borderId="4" xfId="0" applyFont="1" applyFill="1" applyBorder="1" applyProtection="1">
      <protection locked="0"/>
    </xf>
    <xf numFmtId="0" fontId="0" fillId="3" borderId="13" xfId="0" applyFont="1" applyFill="1" applyBorder="1" applyProtection="1">
      <protection locked="0"/>
    </xf>
    <xf numFmtId="0" fontId="2" fillId="3" borderId="18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8" fillId="5" borderId="21" xfId="1" applyFont="1" applyFill="1" applyBorder="1" applyAlignment="1" applyProtection="1">
      <alignment horizontal="center" vertical="center"/>
    </xf>
    <xf numFmtId="0" fontId="8" fillId="5" borderId="22" xfId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3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iwasbrokenowimno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</xdr:row>
      <xdr:rowOff>50800</xdr:rowOff>
    </xdr:from>
    <xdr:to>
      <xdr:col>0</xdr:col>
      <xdr:colOff>1206500</xdr:colOff>
      <xdr:row>6</xdr:row>
      <xdr:rowOff>63500</xdr:rowOff>
    </xdr:to>
    <xdr:pic>
      <xdr:nvPicPr>
        <xdr:cNvPr id="1048" name="Picture 1" descr="IWBNINLogo1pt7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E3B272-2F5C-DF4C-862E-6F25E7F62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977900"/>
          <a:ext cx="1143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wasbrokenowimnot.com/budget-boosters" TargetMode="External"/><Relationship Id="rId13" Type="http://schemas.openxmlformats.org/officeDocument/2006/relationships/hyperlink" Target="http://www.iwasbrokenowimnot.com/" TargetMode="External"/><Relationship Id="rId18" Type="http://schemas.openxmlformats.org/officeDocument/2006/relationships/hyperlink" Target="http://www.iwasbrokenowimnot.com/" TargetMode="External"/><Relationship Id="rId3" Type="http://schemas.openxmlformats.org/officeDocument/2006/relationships/hyperlink" Target="http://www.josephsangl.com/?p=425" TargetMode="External"/><Relationship Id="rId21" Type="http://schemas.openxmlformats.org/officeDocument/2006/relationships/hyperlink" Target="http://www.iwasbrokenowimnot.com/" TargetMode="External"/><Relationship Id="rId7" Type="http://schemas.openxmlformats.org/officeDocument/2006/relationships/hyperlink" Target="http://www.iwasbrokenowimnot.com/budget-boosters" TargetMode="External"/><Relationship Id="rId12" Type="http://schemas.openxmlformats.org/officeDocument/2006/relationships/hyperlink" Target="http://www.iwasbrokenowimnot.com/budget-boosters" TargetMode="External"/><Relationship Id="rId17" Type="http://schemas.openxmlformats.org/officeDocument/2006/relationships/hyperlink" Target="http://www.iwasbrokenowimnot.com/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://www.iwasbrokenowimnot.com/banking/" TargetMode="External"/><Relationship Id="rId16" Type="http://schemas.openxmlformats.org/officeDocument/2006/relationships/hyperlink" Target="http://www.iwasbrokenowimnot.com/" TargetMode="External"/><Relationship Id="rId20" Type="http://schemas.openxmlformats.org/officeDocument/2006/relationships/hyperlink" Target="http://www.iwasbrokenowimnot.com/" TargetMode="External"/><Relationship Id="rId1" Type="http://schemas.openxmlformats.org/officeDocument/2006/relationships/hyperlink" Target="http://www.iwasbrokenowimnot.com/banking/" TargetMode="External"/><Relationship Id="rId6" Type="http://schemas.openxmlformats.org/officeDocument/2006/relationships/hyperlink" Target="http://www.iwasbrokenowimnot.com/insurance/" TargetMode="External"/><Relationship Id="rId11" Type="http://schemas.openxmlformats.org/officeDocument/2006/relationships/hyperlink" Target="http://www.iwasbrokenowimnot.com/insurance/" TargetMode="External"/><Relationship Id="rId24" Type="http://schemas.openxmlformats.org/officeDocument/2006/relationships/hyperlink" Target="http://www.iwasbrokenowimnot.com/" TargetMode="External"/><Relationship Id="rId5" Type="http://schemas.openxmlformats.org/officeDocument/2006/relationships/hyperlink" Target="http://www.iwasbrokenowimnot.com/insurance/" TargetMode="External"/><Relationship Id="rId15" Type="http://schemas.openxmlformats.org/officeDocument/2006/relationships/hyperlink" Target="http://www.iwasbrokenowimnot.com/" TargetMode="External"/><Relationship Id="rId23" Type="http://schemas.openxmlformats.org/officeDocument/2006/relationships/hyperlink" Target="http://www.iwasbrokenowimnot.com/" TargetMode="External"/><Relationship Id="rId10" Type="http://schemas.openxmlformats.org/officeDocument/2006/relationships/hyperlink" Target="http://www.iwasbrokenowimnot.com/insurance/" TargetMode="External"/><Relationship Id="rId19" Type="http://schemas.openxmlformats.org/officeDocument/2006/relationships/hyperlink" Target="http://www.iwasbrokenowimnot.com/" TargetMode="External"/><Relationship Id="rId4" Type="http://schemas.openxmlformats.org/officeDocument/2006/relationships/hyperlink" Target="http://www.iwasbrokenowimnot.com/insurance/" TargetMode="External"/><Relationship Id="rId9" Type="http://schemas.openxmlformats.org/officeDocument/2006/relationships/hyperlink" Target="http://www.iwasbrokenowimnot.com/0-credit-card/" TargetMode="External"/><Relationship Id="rId14" Type="http://schemas.openxmlformats.org/officeDocument/2006/relationships/hyperlink" Target="http://www.iwasbrokenowimnot.com/" TargetMode="External"/><Relationship Id="rId22" Type="http://schemas.openxmlformats.org/officeDocument/2006/relationships/hyperlink" Target="http://www.iwasbrokenowimno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1"/>
  <sheetViews>
    <sheetView tabSelected="1" zoomScale="150" zoomScaleNormal="150" workbookViewId="0">
      <pane xSplit="2" ySplit="4" topLeftCell="C56" activePane="bottomRight" state="frozen"/>
      <selection pane="topRight" activeCell="B1" sqref="B1"/>
      <selection pane="bottomLeft" activeCell="A5" sqref="A5"/>
      <selection pane="bottomRight" activeCell="F84" sqref="F84"/>
    </sheetView>
  </sheetViews>
  <sheetFormatPr baseColWidth="10" defaultColWidth="8.83203125" defaultRowHeight="13" x14ac:dyDescent="0.15"/>
  <cols>
    <col min="1" max="1" width="16.6640625" style="1" bestFit="1" customWidth="1"/>
    <col min="2" max="2" width="27.5" style="1" bestFit="1" customWidth="1"/>
    <col min="3" max="6" width="15.6640625" style="3" customWidth="1"/>
    <col min="7" max="7" width="15.6640625" style="2" customWidth="1"/>
    <col min="8" max="8" width="19.5" style="3" bestFit="1" customWidth="1"/>
    <col min="9" max="9" width="19.5" style="1" bestFit="1" customWidth="1"/>
    <col min="10" max="10" width="12" style="1" bestFit="1" customWidth="1"/>
    <col min="11" max="16384" width="8.83203125" style="1"/>
  </cols>
  <sheetData>
    <row r="1" spans="1:10" ht="31" thickBot="1" x14ac:dyDescent="0.35">
      <c r="A1" s="62" t="s">
        <v>79</v>
      </c>
      <c r="B1" s="63"/>
      <c r="C1" s="54">
        <v>43347</v>
      </c>
      <c r="D1" s="54">
        <f>C1+7</f>
        <v>43354</v>
      </c>
      <c r="E1" s="54">
        <f>D1+7</f>
        <v>43361</v>
      </c>
      <c r="F1" s="54">
        <f>E1+7</f>
        <v>43368</v>
      </c>
      <c r="G1" s="54">
        <f>F1+7</f>
        <v>43375</v>
      </c>
      <c r="H1" s="16" t="s">
        <v>55</v>
      </c>
    </row>
    <row r="2" spans="1:10" ht="14" thickBot="1" x14ac:dyDescent="0.2">
      <c r="A2" s="64" t="s">
        <v>41</v>
      </c>
      <c r="B2" s="65"/>
      <c r="C2" s="12">
        <f>SUM(C8:C11)</f>
        <v>1000</v>
      </c>
      <c r="D2" s="12">
        <f>SUM(D8:D11)</f>
        <v>1000</v>
      </c>
      <c r="E2" s="12">
        <f>SUM(E8:E11)</f>
        <v>1000</v>
      </c>
      <c r="F2" s="12">
        <f>SUM(F8:F11)</f>
        <v>1000</v>
      </c>
      <c r="G2" s="5">
        <f>SUM(G8:G11)</f>
        <v>0</v>
      </c>
      <c r="H2" s="8">
        <f>SUM(C2:G2)</f>
        <v>4000</v>
      </c>
    </row>
    <row r="3" spans="1:10" ht="14" thickBot="1" x14ac:dyDescent="0.2">
      <c r="A3" s="64" t="s">
        <v>42</v>
      </c>
      <c r="B3" s="65"/>
      <c r="C3" s="13">
        <f>SUM(C12:C93)</f>
        <v>1254.5600000000002</v>
      </c>
      <c r="D3" s="13">
        <f>SUM(D12:D93)</f>
        <v>1696.8</v>
      </c>
      <c r="E3" s="13">
        <f>SUM(E12:E93)</f>
        <v>481.25</v>
      </c>
      <c r="F3" s="13">
        <f>SUM(F12:F93)</f>
        <v>567.39</v>
      </c>
      <c r="G3" s="6">
        <f>SUM(G12:G93)</f>
        <v>0</v>
      </c>
      <c r="H3" s="9">
        <f>SUM(C3:G3)</f>
        <v>4000</v>
      </c>
    </row>
    <row r="4" spans="1:10" ht="14" thickBot="1" x14ac:dyDescent="0.2">
      <c r="A4" s="64" t="s">
        <v>43</v>
      </c>
      <c r="B4" s="65"/>
      <c r="C4" s="14">
        <f t="shared" ref="C4:H4" si="0">C2-C3</f>
        <v>-254.56000000000017</v>
      </c>
      <c r="D4" s="14">
        <f t="shared" si="0"/>
        <v>-696.8</v>
      </c>
      <c r="E4" s="14">
        <f t="shared" si="0"/>
        <v>518.75</v>
      </c>
      <c r="F4" s="14">
        <f t="shared" si="0"/>
        <v>432.61</v>
      </c>
      <c r="G4" s="15">
        <f t="shared" si="0"/>
        <v>0</v>
      </c>
      <c r="H4" s="17">
        <f t="shared" si="0"/>
        <v>0</v>
      </c>
    </row>
    <row r="5" spans="1:10" ht="12" customHeight="1" x14ac:dyDescent="0.15">
      <c r="B5" s="55"/>
      <c r="C5" s="69" t="s">
        <v>80</v>
      </c>
      <c r="D5" s="69"/>
      <c r="E5" s="69"/>
      <c r="F5" s="69"/>
      <c r="G5" s="69"/>
      <c r="H5" s="69"/>
    </row>
    <row r="6" spans="1:10" ht="12.75" customHeight="1" thickBot="1" x14ac:dyDescent="0.2">
      <c r="B6" s="56"/>
      <c r="C6" s="70"/>
      <c r="D6" s="70"/>
      <c r="E6" s="70"/>
      <c r="F6" s="70"/>
      <c r="G6" s="70"/>
      <c r="H6" s="70"/>
    </row>
    <row r="7" spans="1:10" ht="14" thickBot="1" x14ac:dyDescent="0.2">
      <c r="B7" s="4" t="s">
        <v>78</v>
      </c>
      <c r="C7" s="10" t="s">
        <v>39</v>
      </c>
      <c r="D7" s="10" t="s">
        <v>39</v>
      </c>
      <c r="E7" s="10" t="s">
        <v>39</v>
      </c>
      <c r="F7" s="10" t="s">
        <v>39</v>
      </c>
      <c r="G7" s="11" t="s">
        <v>39</v>
      </c>
      <c r="H7" s="7" t="s">
        <v>44</v>
      </c>
      <c r="I7" s="3"/>
    </row>
    <row r="8" spans="1:10" x14ac:dyDescent="0.15">
      <c r="A8" s="66" t="s">
        <v>69</v>
      </c>
      <c r="B8" s="22" t="s">
        <v>59</v>
      </c>
      <c r="C8" s="23">
        <v>1000</v>
      </c>
      <c r="D8" s="23">
        <v>1000</v>
      </c>
      <c r="E8" s="23">
        <v>1000</v>
      </c>
      <c r="F8" s="23">
        <v>1000</v>
      </c>
      <c r="G8" s="24"/>
      <c r="H8" s="25">
        <f t="shared" ref="H8:H39" si="1">SUM(C8:G8)</f>
        <v>4000</v>
      </c>
      <c r="I8" s="3"/>
    </row>
    <row r="9" spans="1:10" ht="14" thickBot="1" x14ac:dyDescent="0.2">
      <c r="A9" s="67"/>
      <c r="B9" s="26" t="s">
        <v>60</v>
      </c>
      <c r="C9" s="27"/>
      <c r="D9" s="27"/>
      <c r="E9" s="27"/>
      <c r="F9" s="27"/>
      <c r="G9" s="28"/>
      <c r="H9" s="29">
        <f t="shared" si="1"/>
        <v>0</v>
      </c>
      <c r="I9" s="3"/>
    </row>
    <row r="10" spans="1:10" ht="14" thickBot="1" x14ac:dyDescent="0.2">
      <c r="A10" s="67"/>
      <c r="B10" s="26" t="s">
        <v>0</v>
      </c>
      <c r="C10" s="27"/>
      <c r="D10" s="27"/>
      <c r="E10" s="27"/>
      <c r="F10" s="27"/>
      <c r="G10" s="28"/>
      <c r="H10" s="29">
        <f t="shared" si="1"/>
        <v>0</v>
      </c>
      <c r="I10" s="18" t="s">
        <v>44</v>
      </c>
    </row>
    <row r="11" spans="1:10" ht="14" thickBot="1" x14ac:dyDescent="0.2">
      <c r="A11" s="68"/>
      <c r="B11" s="30" t="s">
        <v>1</v>
      </c>
      <c r="C11" s="31"/>
      <c r="D11" s="31"/>
      <c r="E11" s="31"/>
      <c r="F11" s="31"/>
      <c r="G11" s="32"/>
      <c r="H11" s="33">
        <f t="shared" si="1"/>
        <v>0</v>
      </c>
      <c r="I11" s="17">
        <f>SUM(C8:G11)</f>
        <v>4000</v>
      </c>
    </row>
    <row r="12" spans="1:10" ht="14" thickBot="1" x14ac:dyDescent="0.2">
      <c r="A12" s="59" t="s">
        <v>70</v>
      </c>
      <c r="B12" s="34" t="s">
        <v>2</v>
      </c>
      <c r="C12" s="35">
        <v>112.5</v>
      </c>
      <c r="D12" s="35">
        <v>112.5</v>
      </c>
      <c r="E12" s="35">
        <v>112.5</v>
      </c>
      <c r="F12" s="35">
        <v>112.5</v>
      </c>
      <c r="G12" s="36"/>
      <c r="H12" s="37">
        <f t="shared" si="1"/>
        <v>450</v>
      </c>
      <c r="I12" s="3"/>
    </row>
    <row r="13" spans="1:10" ht="14" thickBot="1" x14ac:dyDescent="0.2">
      <c r="A13" s="60"/>
      <c r="B13" s="38" t="s">
        <v>56</v>
      </c>
      <c r="C13" s="39"/>
      <c r="D13" s="39"/>
      <c r="E13" s="39"/>
      <c r="F13" s="39"/>
      <c r="G13" s="40"/>
      <c r="H13" s="41">
        <f t="shared" si="1"/>
        <v>0</v>
      </c>
      <c r="I13" s="19" t="s">
        <v>45</v>
      </c>
      <c r="J13" s="20" t="s">
        <v>53</v>
      </c>
    </row>
    <row r="14" spans="1:10" ht="14" thickBot="1" x14ac:dyDescent="0.2">
      <c r="A14" s="61"/>
      <c r="B14" s="42" t="s">
        <v>36</v>
      </c>
      <c r="C14" s="43"/>
      <c r="D14" s="43"/>
      <c r="E14" s="43"/>
      <c r="F14" s="43"/>
      <c r="G14" s="44"/>
      <c r="H14" s="45">
        <f t="shared" si="1"/>
        <v>0</v>
      </c>
      <c r="I14" s="14">
        <f>SUM(C12:G14)</f>
        <v>450</v>
      </c>
      <c r="J14" s="21">
        <f>IF(ISERROR(I14/$I$11)=TRUE,0,(I14/$I$11))</f>
        <v>0.1125</v>
      </c>
    </row>
    <row r="15" spans="1:10" x14ac:dyDescent="0.15">
      <c r="A15" s="59" t="s">
        <v>71</v>
      </c>
      <c r="B15" s="34" t="s">
        <v>3</v>
      </c>
      <c r="C15" s="35">
        <v>50</v>
      </c>
      <c r="D15" s="35">
        <v>50</v>
      </c>
      <c r="E15" s="35">
        <v>50</v>
      </c>
      <c r="F15" s="35">
        <v>19.47</v>
      </c>
      <c r="G15" s="36"/>
      <c r="H15" s="37">
        <f t="shared" si="1"/>
        <v>169.47</v>
      </c>
      <c r="I15" s="3"/>
    </row>
    <row r="16" spans="1:10" x14ac:dyDescent="0.15">
      <c r="A16" s="60"/>
      <c r="B16" s="46" t="s">
        <v>6</v>
      </c>
      <c r="C16" s="47"/>
      <c r="D16" s="47"/>
      <c r="E16" s="47"/>
      <c r="F16" s="47"/>
      <c r="G16" s="40"/>
      <c r="H16" s="41">
        <f t="shared" si="1"/>
        <v>0</v>
      </c>
      <c r="I16" s="3"/>
    </row>
    <row r="17" spans="1:10" x14ac:dyDescent="0.15">
      <c r="A17" s="60"/>
      <c r="B17" s="48" t="s">
        <v>4</v>
      </c>
      <c r="C17" s="47"/>
      <c r="D17" s="47"/>
      <c r="E17" s="47"/>
      <c r="F17" s="47"/>
      <c r="G17" s="40"/>
      <c r="H17" s="41">
        <f t="shared" si="1"/>
        <v>0</v>
      </c>
      <c r="I17" s="3"/>
    </row>
    <row r="18" spans="1:10" x14ac:dyDescent="0.15">
      <c r="A18" s="60"/>
      <c r="B18" s="48" t="s">
        <v>5</v>
      </c>
      <c r="C18" s="47"/>
      <c r="D18" s="47"/>
      <c r="E18" s="47"/>
      <c r="F18" s="47"/>
      <c r="G18" s="40"/>
      <c r="H18" s="41">
        <f t="shared" si="1"/>
        <v>0</v>
      </c>
      <c r="I18" s="3"/>
    </row>
    <row r="19" spans="1:10" x14ac:dyDescent="0.15">
      <c r="A19" s="60"/>
      <c r="B19" s="46" t="s">
        <v>7</v>
      </c>
      <c r="C19" s="47"/>
      <c r="D19" s="47"/>
      <c r="E19" s="47"/>
      <c r="F19" s="47"/>
      <c r="G19" s="40"/>
      <c r="H19" s="41">
        <f t="shared" si="1"/>
        <v>0</v>
      </c>
      <c r="I19" s="3"/>
    </row>
    <row r="20" spans="1:10" ht="14" thickBot="1" x14ac:dyDescent="0.2">
      <c r="A20" s="60"/>
      <c r="B20" s="48" t="s">
        <v>8</v>
      </c>
      <c r="C20" s="47"/>
      <c r="D20" s="47"/>
      <c r="E20" s="47"/>
      <c r="F20" s="47"/>
      <c r="G20" s="40"/>
      <c r="H20" s="41">
        <f t="shared" si="1"/>
        <v>0</v>
      </c>
      <c r="I20" s="3"/>
    </row>
    <row r="21" spans="1:10" ht="14" thickBot="1" x14ac:dyDescent="0.2">
      <c r="A21" s="60"/>
      <c r="B21" s="46" t="s">
        <v>66</v>
      </c>
      <c r="C21" s="47"/>
      <c r="D21" s="47"/>
      <c r="E21" s="47"/>
      <c r="F21" s="47"/>
      <c r="G21" s="40"/>
      <c r="H21" s="41">
        <f t="shared" si="1"/>
        <v>0</v>
      </c>
      <c r="I21" s="19" t="s">
        <v>46</v>
      </c>
      <c r="J21" s="20" t="s">
        <v>53</v>
      </c>
    </row>
    <row r="22" spans="1:10" ht="14" thickBot="1" x14ac:dyDescent="0.2">
      <c r="A22" s="61"/>
      <c r="B22" s="49" t="s">
        <v>40</v>
      </c>
      <c r="C22" s="50"/>
      <c r="D22" s="50"/>
      <c r="E22" s="50"/>
      <c r="F22" s="50"/>
      <c r="G22" s="44"/>
      <c r="H22" s="45">
        <f t="shared" si="1"/>
        <v>0</v>
      </c>
      <c r="I22" s="14">
        <f>SUM(C15:G22)</f>
        <v>169.47</v>
      </c>
      <c r="J22" s="21">
        <f>IF(ISERROR(I22/$I$11)=TRUE,0,(I22/$I$11))</f>
        <v>4.2367500000000002E-2</v>
      </c>
    </row>
    <row r="23" spans="1:10" x14ac:dyDescent="0.15">
      <c r="A23" s="59" t="s">
        <v>72</v>
      </c>
      <c r="B23" s="51" t="s">
        <v>82</v>
      </c>
      <c r="C23" s="52"/>
      <c r="D23" s="52">
        <v>1150</v>
      </c>
      <c r="E23" s="52"/>
      <c r="F23" s="52"/>
      <c r="G23" s="36"/>
      <c r="H23" s="37">
        <f t="shared" si="1"/>
        <v>1150</v>
      </c>
      <c r="I23" s="3"/>
    </row>
    <row r="24" spans="1:10" x14ac:dyDescent="0.15">
      <c r="A24" s="60"/>
      <c r="B24" s="38" t="s">
        <v>9</v>
      </c>
      <c r="C24" s="39"/>
      <c r="D24" s="39"/>
      <c r="E24" s="39"/>
      <c r="F24" s="39"/>
      <c r="G24" s="40"/>
      <c r="H24" s="41">
        <f t="shared" si="1"/>
        <v>0</v>
      </c>
      <c r="I24" s="3"/>
    </row>
    <row r="25" spans="1:10" x14ac:dyDescent="0.15">
      <c r="A25" s="60"/>
      <c r="B25" s="38" t="s">
        <v>10</v>
      </c>
      <c r="C25" s="39"/>
      <c r="D25" s="39"/>
      <c r="E25" s="39"/>
      <c r="F25" s="39"/>
      <c r="G25" s="40"/>
      <c r="H25" s="41">
        <f t="shared" si="1"/>
        <v>0</v>
      </c>
      <c r="I25" s="3"/>
    </row>
    <row r="26" spans="1:10" x14ac:dyDescent="0.15">
      <c r="A26" s="60"/>
      <c r="B26" s="46" t="s">
        <v>11</v>
      </c>
      <c r="C26" s="39"/>
      <c r="D26" s="39"/>
      <c r="E26" s="39"/>
      <c r="F26" s="39"/>
      <c r="G26" s="40"/>
      <c r="H26" s="41">
        <f t="shared" si="1"/>
        <v>0</v>
      </c>
      <c r="I26" s="3"/>
    </row>
    <row r="27" spans="1:10" x14ac:dyDescent="0.15">
      <c r="A27" s="60"/>
      <c r="B27" s="46" t="s">
        <v>14</v>
      </c>
      <c r="C27" s="39"/>
      <c r="D27" s="39"/>
      <c r="E27" s="39"/>
      <c r="F27" s="39"/>
      <c r="G27" s="40"/>
      <c r="H27" s="41">
        <f t="shared" si="1"/>
        <v>0</v>
      </c>
      <c r="I27" s="3"/>
    </row>
    <row r="28" spans="1:10" x14ac:dyDescent="0.15">
      <c r="A28" s="60"/>
      <c r="B28" s="38" t="s">
        <v>12</v>
      </c>
      <c r="C28" s="39"/>
      <c r="D28" s="39"/>
      <c r="E28" s="39"/>
      <c r="F28" s="39"/>
      <c r="G28" s="40"/>
      <c r="H28" s="41">
        <f t="shared" si="1"/>
        <v>0</v>
      </c>
      <c r="I28" s="3"/>
    </row>
    <row r="29" spans="1:10" x14ac:dyDescent="0.15">
      <c r="A29" s="60"/>
      <c r="B29" s="38" t="s">
        <v>13</v>
      </c>
      <c r="C29" s="39"/>
      <c r="D29" s="39"/>
      <c r="E29" s="39"/>
      <c r="F29" s="39"/>
      <c r="G29" s="40"/>
      <c r="H29" s="41">
        <f t="shared" si="1"/>
        <v>0</v>
      </c>
      <c r="I29" s="3"/>
    </row>
    <row r="30" spans="1:10" x14ac:dyDescent="0.15">
      <c r="A30" s="60"/>
      <c r="B30" s="38" t="s">
        <v>81</v>
      </c>
      <c r="C30" s="39">
        <v>200.17</v>
      </c>
      <c r="D30" s="39"/>
      <c r="E30" s="39"/>
      <c r="F30" s="39"/>
      <c r="G30" s="40"/>
      <c r="H30" s="41">
        <f t="shared" si="1"/>
        <v>200.17</v>
      </c>
      <c r="I30" s="3"/>
    </row>
    <row r="31" spans="1:10" x14ac:dyDescent="0.15">
      <c r="A31" s="60"/>
      <c r="B31" s="38" t="s">
        <v>22</v>
      </c>
      <c r="C31" s="39"/>
      <c r="D31" s="39"/>
      <c r="E31" s="39"/>
      <c r="F31" s="39"/>
      <c r="G31" s="40"/>
      <c r="H31" s="41">
        <f t="shared" si="1"/>
        <v>0</v>
      </c>
      <c r="I31" s="3"/>
    </row>
    <row r="32" spans="1:10" x14ac:dyDescent="0.15">
      <c r="A32" s="60"/>
      <c r="B32" s="38" t="s">
        <v>23</v>
      </c>
      <c r="C32" s="39"/>
      <c r="D32" s="39"/>
      <c r="E32" s="39"/>
      <c r="F32" s="39"/>
      <c r="G32" s="40"/>
      <c r="H32" s="41">
        <f t="shared" si="1"/>
        <v>0</v>
      </c>
      <c r="I32" s="3"/>
    </row>
    <row r="33" spans="1:10" x14ac:dyDescent="0.15">
      <c r="A33" s="60"/>
      <c r="B33" s="38" t="s">
        <v>83</v>
      </c>
      <c r="C33" s="39"/>
      <c r="D33" s="39">
        <v>75</v>
      </c>
      <c r="E33" s="39"/>
      <c r="F33" s="39"/>
      <c r="G33" s="40"/>
      <c r="H33" s="41">
        <f t="shared" si="1"/>
        <v>75</v>
      </c>
      <c r="I33" s="3"/>
    </row>
    <row r="34" spans="1:10" x14ac:dyDescent="0.15">
      <c r="A34" s="60"/>
      <c r="B34" s="38" t="s">
        <v>24</v>
      </c>
      <c r="C34" s="39"/>
      <c r="D34" s="39"/>
      <c r="E34" s="39"/>
      <c r="F34" s="39"/>
      <c r="G34" s="40"/>
      <c r="H34" s="41">
        <f t="shared" si="1"/>
        <v>0</v>
      </c>
      <c r="I34" s="3"/>
    </row>
    <row r="35" spans="1:10" x14ac:dyDescent="0.15">
      <c r="A35" s="60"/>
      <c r="B35" s="38" t="s">
        <v>84</v>
      </c>
      <c r="C35" s="39"/>
      <c r="D35" s="39">
        <v>25.45</v>
      </c>
      <c r="E35" s="39"/>
      <c r="F35" s="39"/>
      <c r="G35" s="40"/>
      <c r="H35" s="41">
        <f t="shared" si="1"/>
        <v>25.45</v>
      </c>
      <c r="I35" s="3"/>
    </row>
    <row r="36" spans="1:10" x14ac:dyDescent="0.15">
      <c r="A36" s="60"/>
      <c r="B36" s="38" t="s">
        <v>25</v>
      </c>
      <c r="C36" s="39"/>
      <c r="D36" s="39"/>
      <c r="E36" s="39"/>
      <c r="F36" s="39"/>
      <c r="G36" s="40"/>
      <c r="H36" s="41">
        <f t="shared" si="1"/>
        <v>0</v>
      </c>
      <c r="I36" s="3"/>
    </row>
    <row r="37" spans="1:10" ht="14" thickBot="1" x14ac:dyDescent="0.2">
      <c r="A37" s="60"/>
      <c r="B37" s="38" t="s">
        <v>85</v>
      </c>
      <c r="C37" s="39"/>
      <c r="D37" s="39">
        <v>15.1</v>
      </c>
      <c r="E37" s="39"/>
      <c r="F37" s="39"/>
      <c r="G37" s="40"/>
      <c r="H37" s="41">
        <f t="shared" si="1"/>
        <v>15.1</v>
      </c>
      <c r="I37" s="3"/>
    </row>
    <row r="38" spans="1:10" ht="14" thickBot="1" x14ac:dyDescent="0.2">
      <c r="A38" s="60"/>
      <c r="B38" s="48" t="s">
        <v>57</v>
      </c>
      <c r="C38" s="47"/>
      <c r="D38" s="47"/>
      <c r="E38" s="47"/>
      <c r="F38" s="47"/>
      <c r="G38" s="40"/>
      <c r="H38" s="41">
        <f t="shared" si="1"/>
        <v>0</v>
      </c>
      <c r="I38" s="19" t="s">
        <v>47</v>
      </c>
      <c r="J38" s="20" t="s">
        <v>53</v>
      </c>
    </row>
    <row r="39" spans="1:10" ht="14" thickBot="1" x14ac:dyDescent="0.2">
      <c r="A39" s="61"/>
      <c r="B39" s="49" t="s">
        <v>40</v>
      </c>
      <c r="C39" s="50"/>
      <c r="D39" s="50"/>
      <c r="E39" s="50"/>
      <c r="F39" s="50"/>
      <c r="G39" s="44"/>
      <c r="H39" s="45">
        <f t="shared" si="1"/>
        <v>0</v>
      </c>
      <c r="I39" s="14">
        <f>SUM(C23:G39)</f>
        <v>1465.72</v>
      </c>
      <c r="J39" s="21">
        <f>IF(ISERROR(I39/$I$11)=TRUE,0,(I39/$I$11))</f>
        <v>0.36643000000000003</v>
      </c>
    </row>
    <row r="40" spans="1:10" x14ac:dyDescent="0.15">
      <c r="A40" s="59" t="s">
        <v>73</v>
      </c>
      <c r="B40" s="57" t="s">
        <v>86</v>
      </c>
      <c r="C40" s="35">
        <v>378</v>
      </c>
      <c r="D40" s="35"/>
      <c r="E40" s="35"/>
      <c r="F40" s="35"/>
      <c r="G40" s="36"/>
      <c r="H40" s="37">
        <f t="shared" ref="H40:H71" si="2">SUM(C40:G40)</f>
        <v>378</v>
      </c>
      <c r="I40" s="3"/>
    </row>
    <row r="41" spans="1:10" x14ac:dyDescent="0.15">
      <c r="A41" s="60"/>
      <c r="B41" s="48" t="s">
        <v>15</v>
      </c>
      <c r="C41" s="47"/>
      <c r="D41" s="47"/>
      <c r="E41" s="47"/>
      <c r="F41" s="47"/>
      <c r="G41" s="40"/>
      <c r="H41" s="41">
        <f t="shared" si="2"/>
        <v>0</v>
      </c>
      <c r="I41" s="3"/>
    </row>
    <row r="42" spans="1:10" x14ac:dyDescent="0.15">
      <c r="A42" s="60"/>
      <c r="B42" s="46" t="s">
        <v>87</v>
      </c>
      <c r="C42" s="47"/>
      <c r="D42" s="47">
        <v>75</v>
      </c>
      <c r="E42" s="47"/>
      <c r="F42" s="47"/>
      <c r="G42" s="40"/>
      <c r="H42" s="41">
        <f t="shared" si="2"/>
        <v>75</v>
      </c>
      <c r="I42" s="3"/>
    </row>
    <row r="43" spans="1:10" x14ac:dyDescent="0.15">
      <c r="A43" s="60"/>
      <c r="B43" s="58" t="s">
        <v>88</v>
      </c>
      <c r="C43" s="47"/>
      <c r="D43" s="47"/>
      <c r="E43" s="47"/>
      <c r="F43" s="47">
        <v>16.670000000000002</v>
      </c>
      <c r="G43" s="40"/>
      <c r="H43" s="41">
        <f t="shared" si="2"/>
        <v>16.670000000000002</v>
      </c>
      <c r="I43" s="3"/>
    </row>
    <row r="44" spans="1:10" x14ac:dyDescent="0.15">
      <c r="A44" s="60"/>
      <c r="B44" s="48" t="s">
        <v>16</v>
      </c>
      <c r="C44" s="47">
        <v>50</v>
      </c>
      <c r="D44" s="47">
        <v>50</v>
      </c>
      <c r="E44" s="47">
        <v>50</v>
      </c>
      <c r="F44" s="47">
        <v>50</v>
      </c>
      <c r="G44" s="40"/>
      <c r="H44" s="41">
        <f t="shared" si="2"/>
        <v>200</v>
      </c>
      <c r="I44" s="3"/>
    </row>
    <row r="45" spans="1:10" x14ac:dyDescent="0.15">
      <c r="A45" s="60"/>
      <c r="B45" s="48" t="s">
        <v>17</v>
      </c>
      <c r="C45" s="47"/>
      <c r="D45" s="47"/>
      <c r="E45" s="47"/>
      <c r="F45" s="47"/>
      <c r="G45" s="40"/>
      <c r="H45" s="41">
        <f t="shared" si="2"/>
        <v>0</v>
      </c>
      <c r="I45" s="3"/>
    </row>
    <row r="46" spans="1:10" ht="14" thickBot="1" x14ac:dyDescent="0.2">
      <c r="A46" s="60"/>
      <c r="B46" s="48" t="s">
        <v>18</v>
      </c>
      <c r="C46" s="47"/>
      <c r="D46" s="47"/>
      <c r="E46" s="47"/>
      <c r="F46" s="47">
        <v>30</v>
      </c>
      <c r="G46" s="40"/>
      <c r="H46" s="41">
        <f t="shared" si="2"/>
        <v>30</v>
      </c>
      <c r="I46" s="3"/>
    </row>
    <row r="47" spans="1:10" ht="14" thickBot="1" x14ac:dyDescent="0.2">
      <c r="A47" s="60"/>
      <c r="B47" s="48" t="s">
        <v>40</v>
      </c>
      <c r="C47" s="47"/>
      <c r="D47" s="47"/>
      <c r="E47" s="47"/>
      <c r="F47" s="47"/>
      <c r="G47" s="40"/>
      <c r="H47" s="41">
        <f t="shared" si="2"/>
        <v>0</v>
      </c>
      <c r="I47" s="19" t="s">
        <v>48</v>
      </c>
      <c r="J47" s="20" t="s">
        <v>53</v>
      </c>
    </row>
    <row r="48" spans="1:10" ht="14" thickBot="1" x14ac:dyDescent="0.2">
      <c r="A48" s="61"/>
      <c r="B48" s="49" t="s">
        <v>40</v>
      </c>
      <c r="C48" s="50"/>
      <c r="D48" s="50"/>
      <c r="E48" s="50"/>
      <c r="F48" s="50"/>
      <c r="G48" s="44"/>
      <c r="H48" s="45">
        <f t="shared" si="2"/>
        <v>0</v>
      </c>
      <c r="I48" s="14">
        <f>SUM(C40:G48)</f>
        <v>699.67000000000007</v>
      </c>
      <c r="J48" s="21">
        <f>IF(ISERROR(I48/$I$11)=TRUE,0,(I48/$I$11))</f>
        <v>0.17491750000000003</v>
      </c>
    </row>
    <row r="49" spans="1:10" x14ac:dyDescent="0.15">
      <c r="A49" s="59" t="s">
        <v>74</v>
      </c>
      <c r="B49" s="53" t="s">
        <v>19</v>
      </c>
      <c r="C49" s="52">
        <v>100</v>
      </c>
      <c r="D49" s="52">
        <v>100</v>
      </c>
      <c r="E49" s="52">
        <v>100</v>
      </c>
      <c r="F49" s="52">
        <v>100</v>
      </c>
      <c r="G49" s="36"/>
      <c r="H49" s="37">
        <f t="shared" si="2"/>
        <v>400</v>
      </c>
      <c r="I49" s="3"/>
    </row>
    <row r="50" spans="1:10" x14ac:dyDescent="0.15">
      <c r="A50" s="60"/>
      <c r="B50" s="46" t="s">
        <v>61</v>
      </c>
      <c r="C50" s="39">
        <v>18.75</v>
      </c>
      <c r="D50" s="39">
        <v>18.75</v>
      </c>
      <c r="E50" s="39">
        <v>18.75</v>
      </c>
      <c r="F50" s="39">
        <v>18.75</v>
      </c>
      <c r="G50" s="40"/>
      <c r="H50" s="41">
        <f t="shared" si="2"/>
        <v>75</v>
      </c>
      <c r="I50" s="3"/>
    </row>
    <row r="51" spans="1:10" ht="14" thickBot="1" x14ac:dyDescent="0.2">
      <c r="A51" s="60"/>
      <c r="B51" s="38" t="s">
        <v>63</v>
      </c>
      <c r="C51" s="39"/>
      <c r="D51" s="39"/>
      <c r="E51" s="39"/>
      <c r="F51" s="39"/>
      <c r="G51" s="40"/>
      <c r="H51" s="41">
        <f t="shared" si="2"/>
        <v>0</v>
      </c>
      <c r="I51" s="3"/>
    </row>
    <row r="52" spans="1:10" ht="14" thickBot="1" x14ac:dyDescent="0.2">
      <c r="A52" s="60"/>
      <c r="B52" s="38" t="s">
        <v>40</v>
      </c>
      <c r="C52" s="39"/>
      <c r="D52" s="39"/>
      <c r="E52" s="39"/>
      <c r="F52" s="39"/>
      <c r="G52" s="40"/>
      <c r="H52" s="41">
        <f t="shared" si="2"/>
        <v>0</v>
      </c>
      <c r="I52" s="19" t="s">
        <v>49</v>
      </c>
      <c r="J52" s="20" t="s">
        <v>53</v>
      </c>
    </row>
    <row r="53" spans="1:10" ht="14" thickBot="1" x14ac:dyDescent="0.2">
      <c r="A53" s="61"/>
      <c r="B53" s="42" t="s">
        <v>40</v>
      </c>
      <c r="C53" s="43"/>
      <c r="D53" s="43"/>
      <c r="E53" s="43"/>
      <c r="F53" s="43"/>
      <c r="G53" s="44"/>
      <c r="H53" s="45">
        <f t="shared" si="2"/>
        <v>0</v>
      </c>
      <c r="I53" s="14">
        <f>SUM(C49:G53)</f>
        <v>475</v>
      </c>
      <c r="J53" s="21">
        <f>IF(ISERROR(I53/$I$11)=TRUE,0,(I53/$I$11))</f>
        <v>0.11874999999999999</v>
      </c>
    </row>
    <row r="54" spans="1:10" x14ac:dyDescent="0.15">
      <c r="A54" s="59" t="s">
        <v>75</v>
      </c>
      <c r="B54" s="51" t="s">
        <v>20</v>
      </c>
      <c r="C54" s="52"/>
      <c r="D54" s="52"/>
      <c r="E54" s="52"/>
      <c r="F54" s="52">
        <v>30</v>
      </c>
      <c r="G54" s="36"/>
      <c r="H54" s="37">
        <f t="shared" si="2"/>
        <v>30</v>
      </c>
      <c r="I54" s="3"/>
    </row>
    <row r="55" spans="1:10" ht="14" thickBot="1" x14ac:dyDescent="0.2">
      <c r="A55" s="60"/>
      <c r="B55" s="38" t="s">
        <v>21</v>
      </c>
      <c r="C55" s="39"/>
      <c r="D55" s="39"/>
      <c r="E55" s="39"/>
      <c r="F55" s="39"/>
      <c r="G55" s="40"/>
      <c r="H55" s="41">
        <f t="shared" si="2"/>
        <v>0</v>
      </c>
      <c r="I55" s="3"/>
    </row>
    <row r="56" spans="1:10" ht="14" thickBot="1" x14ac:dyDescent="0.2">
      <c r="A56" s="60"/>
      <c r="B56" s="38" t="s">
        <v>40</v>
      </c>
      <c r="C56" s="39"/>
      <c r="D56" s="39"/>
      <c r="E56" s="39"/>
      <c r="F56" s="39"/>
      <c r="G56" s="40"/>
      <c r="H56" s="41">
        <f t="shared" si="2"/>
        <v>0</v>
      </c>
      <c r="I56" s="19" t="s">
        <v>50</v>
      </c>
      <c r="J56" s="20" t="s">
        <v>53</v>
      </c>
    </row>
    <row r="57" spans="1:10" ht="14" thickBot="1" x14ac:dyDescent="0.2">
      <c r="A57" s="61"/>
      <c r="B57" s="42" t="s">
        <v>40</v>
      </c>
      <c r="C57" s="43"/>
      <c r="D57" s="43"/>
      <c r="E57" s="43"/>
      <c r="F57" s="43"/>
      <c r="G57" s="44"/>
      <c r="H57" s="45">
        <f t="shared" si="2"/>
        <v>0</v>
      </c>
      <c r="I57" s="14">
        <f>SUM(C54:G57)</f>
        <v>30</v>
      </c>
      <c r="J57" s="21">
        <f>IF(ISERROR(I57/$I$11)=TRUE,0,(I57/$I$11))</f>
        <v>7.4999999999999997E-3</v>
      </c>
    </row>
    <row r="58" spans="1:10" x14ac:dyDescent="0.15">
      <c r="A58" s="59" t="s">
        <v>76</v>
      </c>
      <c r="B58" s="53" t="s">
        <v>89</v>
      </c>
      <c r="C58" s="52"/>
      <c r="D58" s="52"/>
      <c r="E58" s="52">
        <v>125</v>
      </c>
      <c r="F58" s="52"/>
      <c r="G58" s="36"/>
      <c r="H58" s="37">
        <f t="shared" si="2"/>
        <v>125</v>
      </c>
      <c r="I58" s="3"/>
    </row>
    <row r="59" spans="1:10" x14ac:dyDescent="0.15">
      <c r="A59" s="60"/>
      <c r="B59" s="38" t="s">
        <v>62</v>
      </c>
      <c r="C59" s="39"/>
      <c r="D59" s="39"/>
      <c r="E59" s="39"/>
      <c r="F59" s="39"/>
      <c r="G59" s="40"/>
      <c r="H59" s="41">
        <f t="shared" si="2"/>
        <v>0</v>
      </c>
      <c r="I59" s="3"/>
    </row>
    <row r="60" spans="1:10" x14ac:dyDescent="0.15">
      <c r="A60" s="60"/>
      <c r="B60" s="38" t="s">
        <v>26</v>
      </c>
      <c r="C60" s="39"/>
      <c r="D60" s="39"/>
      <c r="E60" s="39"/>
      <c r="F60" s="39"/>
      <c r="G60" s="40"/>
      <c r="H60" s="41">
        <f t="shared" si="2"/>
        <v>0</v>
      </c>
      <c r="I60" s="3"/>
    </row>
    <row r="61" spans="1:10" x14ac:dyDescent="0.15">
      <c r="A61" s="60"/>
      <c r="B61" s="38" t="s">
        <v>27</v>
      </c>
      <c r="C61" s="39"/>
      <c r="D61" s="39"/>
      <c r="E61" s="39"/>
      <c r="F61" s="39"/>
      <c r="G61" s="40"/>
      <c r="H61" s="41">
        <f t="shared" si="2"/>
        <v>0</v>
      </c>
      <c r="I61" s="3"/>
    </row>
    <row r="62" spans="1:10" x14ac:dyDescent="0.15">
      <c r="A62" s="60"/>
      <c r="B62" s="38" t="s">
        <v>28</v>
      </c>
      <c r="C62" s="39"/>
      <c r="D62" s="39"/>
      <c r="E62" s="39"/>
      <c r="F62" s="39"/>
      <c r="G62" s="40"/>
      <c r="H62" s="41">
        <f t="shared" si="2"/>
        <v>0</v>
      </c>
      <c r="I62" s="3"/>
    </row>
    <row r="63" spans="1:10" x14ac:dyDescent="0.15">
      <c r="A63" s="60"/>
      <c r="B63" s="38" t="s">
        <v>90</v>
      </c>
      <c r="C63" s="39">
        <v>155</v>
      </c>
      <c r="D63" s="39"/>
      <c r="E63" s="39"/>
      <c r="F63" s="39"/>
      <c r="G63" s="40"/>
      <c r="H63" s="41">
        <f t="shared" si="2"/>
        <v>155</v>
      </c>
      <c r="I63" s="3"/>
    </row>
    <row r="64" spans="1:10" x14ac:dyDescent="0.15">
      <c r="A64" s="60"/>
      <c r="B64" s="38" t="s">
        <v>32</v>
      </c>
      <c r="C64" s="39"/>
      <c r="D64" s="39"/>
      <c r="E64" s="39"/>
      <c r="F64" s="39"/>
      <c r="G64" s="40"/>
      <c r="H64" s="41">
        <f t="shared" si="2"/>
        <v>0</v>
      </c>
      <c r="I64" s="3"/>
    </row>
    <row r="65" spans="1:10" x14ac:dyDescent="0.15">
      <c r="A65" s="60"/>
      <c r="B65" s="38" t="s">
        <v>33</v>
      </c>
      <c r="C65" s="39"/>
      <c r="D65" s="39"/>
      <c r="E65" s="39"/>
      <c r="F65" s="39"/>
      <c r="G65" s="40"/>
      <c r="H65" s="41">
        <f t="shared" si="2"/>
        <v>0</v>
      </c>
      <c r="I65" s="3"/>
    </row>
    <row r="66" spans="1:10" x14ac:dyDescent="0.15">
      <c r="A66" s="60"/>
      <c r="B66" s="38" t="s">
        <v>29</v>
      </c>
      <c r="C66" s="39"/>
      <c r="D66" s="39"/>
      <c r="E66" s="39"/>
      <c r="F66" s="39"/>
      <c r="G66" s="40"/>
      <c r="H66" s="41">
        <f t="shared" si="2"/>
        <v>0</v>
      </c>
      <c r="I66" s="3"/>
    </row>
    <row r="67" spans="1:10" x14ac:dyDescent="0.15">
      <c r="A67" s="60"/>
      <c r="B67" s="38" t="s">
        <v>40</v>
      </c>
      <c r="C67" s="39"/>
      <c r="D67" s="39"/>
      <c r="E67" s="39"/>
      <c r="F67" s="39"/>
      <c r="G67" s="40"/>
      <c r="H67" s="41">
        <f t="shared" si="2"/>
        <v>0</v>
      </c>
      <c r="I67" s="3"/>
    </row>
    <row r="68" spans="1:10" x14ac:dyDescent="0.15">
      <c r="A68" s="60"/>
      <c r="B68" s="38" t="s">
        <v>40</v>
      </c>
      <c r="C68" s="39"/>
      <c r="D68" s="39"/>
      <c r="E68" s="39"/>
      <c r="F68" s="39"/>
      <c r="G68" s="40"/>
      <c r="H68" s="41">
        <f t="shared" si="2"/>
        <v>0</v>
      </c>
      <c r="I68" s="3"/>
    </row>
    <row r="69" spans="1:10" x14ac:dyDescent="0.15">
      <c r="A69" s="60"/>
      <c r="B69" s="38" t="s">
        <v>40</v>
      </c>
      <c r="C69" s="39"/>
      <c r="D69" s="39"/>
      <c r="E69" s="39"/>
      <c r="F69" s="39"/>
      <c r="G69" s="40"/>
      <c r="H69" s="41">
        <f t="shared" si="2"/>
        <v>0</v>
      </c>
      <c r="I69" s="3"/>
    </row>
    <row r="70" spans="1:10" x14ac:dyDescent="0.15">
      <c r="A70" s="60"/>
      <c r="B70" s="38" t="s">
        <v>40</v>
      </c>
      <c r="C70" s="39"/>
      <c r="D70" s="39"/>
      <c r="E70" s="39"/>
      <c r="F70" s="39"/>
      <c r="G70" s="40"/>
      <c r="H70" s="41">
        <f t="shared" si="2"/>
        <v>0</v>
      </c>
      <c r="I70" s="3"/>
    </row>
    <row r="71" spans="1:10" x14ac:dyDescent="0.15">
      <c r="A71" s="60"/>
      <c r="B71" s="38" t="s">
        <v>40</v>
      </c>
      <c r="C71" s="39"/>
      <c r="D71" s="39"/>
      <c r="E71" s="39"/>
      <c r="F71" s="39"/>
      <c r="G71" s="40"/>
      <c r="H71" s="41">
        <f t="shared" si="2"/>
        <v>0</v>
      </c>
      <c r="I71" s="3"/>
    </row>
    <row r="72" spans="1:10" ht="14" thickBot="1" x14ac:dyDescent="0.2">
      <c r="A72" s="60"/>
      <c r="B72" s="38" t="s">
        <v>40</v>
      </c>
      <c r="C72" s="39"/>
      <c r="D72" s="39"/>
      <c r="E72" s="39"/>
      <c r="F72" s="39"/>
      <c r="G72" s="40"/>
      <c r="H72" s="41">
        <f t="shared" ref="H72:H93" si="3">SUM(C72:G72)</f>
        <v>0</v>
      </c>
      <c r="I72" s="3"/>
    </row>
    <row r="73" spans="1:10" ht="14" thickBot="1" x14ac:dyDescent="0.2">
      <c r="A73" s="60"/>
      <c r="B73" s="38" t="s">
        <v>40</v>
      </c>
      <c r="C73" s="39"/>
      <c r="D73" s="39"/>
      <c r="E73" s="39"/>
      <c r="F73" s="39"/>
      <c r="G73" s="40"/>
      <c r="H73" s="41">
        <f t="shared" si="3"/>
        <v>0</v>
      </c>
      <c r="I73" s="19" t="s">
        <v>52</v>
      </c>
      <c r="J73" s="20" t="s">
        <v>53</v>
      </c>
    </row>
    <row r="74" spans="1:10" ht="14" thickBot="1" x14ac:dyDescent="0.2">
      <c r="A74" s="61"/>
      <c r="B74" s="42" t="s">
        <v>40</v>
      </c>
      <c r="C74" s="43"/>
      <c r="D74" s="43"/>
      <c r="E74" s="43"/>
      <c r="F74" s="43"/>
      <c r="G74" s="44"/>
      <c r="H74" s="45">
        <f t="shared" si="3"/>
        <v>0</v>
      </c>
      <c r="I74" s="14">
        <f>SUM(C58:G74)</f>
        <v>280</v>
      </c>
      <c r="J74" s="21">
        <f>IF(ISERROR(I74/$I$11)=TRUE,0,(I74/$I$11))</f>
        <v>7.0000000000000007E-2</v>
      </c>
    </row>
    <row r="75" spans="1:10" x14ac:dyDescent="0.15">
      <c r="A75" s="59" t="s">
        <v>77</v>
      </c>
      <c r="B75" s="53" t="s">
        <v>30</v>
      </c>
      <c r="C75" s="52"/>
      <c r="D75" s="52"/>
      <c r="E75" s="52"/>
      <c r="F75" s="52"/>
      <c r="G75" s="36"/>
      <c r="H75" s="37">
        <f t="shared" si="3"/>
        <v>0</v>
      </c>
      <c r="I75" s="3"/>
    </row>
    <row r="76" spans="1:10" x14ac:dyDescent="0.15">
      <c r="A76" s="60"/>
      <c r="B76" s="46" t="s">
        <v>91</v>
      </c>
      <c r="C76" s="39">
        <v>40</v>
      </c>
      <c r="D76" s="39"/>
      <c r="E76" s="39"/>
      <c r="F76" s="39"/>
      <c r="G76" s="40"/>
      <c r="H76" s="41">
        <f t="shared" si="3"/>
        <v>40</v>
      </c>
      <c r="I76" s="3"/>
    </row>
    <row r="77" spans="1:10" x14ac:dyDescent="0.15">
      <c r="A77" s="60"/>
      <c r="B77" s="38" t="s">
        <v>31</v>
      </c>
      <c r="C77" s="39"/>
      <c r="D77" s="39"/>
      <c r="E77" s="39"/>
      <c r="F77" s="39">
        <v>25</v>
      </c>
      <c r="G77" s="40"/>
      <c r="H77" s="41">
        <f t="shared" si="3"/>
        <v>25</v>
      </c>
      <c r="I77" s="3"/>
    </row>
    <row r="78" spans="1:10" x14ac:dyDescent="0.15">
      <c r="A78" s="60"/>
      <c r="B78" s="38" t="s">
        <v>34</v>
      </c>
      <c r="C78" s="39"/>
      <c r="D78" s="39"/>
      <c r="E78" s="39"/>
      <c r="F78" s="39"/>
      <c r="G78" s="40"/>
      <c r="H78" s="41">
        <f t="shared" si="3"/>
        <v>0</v>
      </c>
      <c r="I78" s="3"/>
    </row>
    <row r="79" spans="1:10" x14ac:dyDescent="0.15">
      <c r="A79" s="60"/>
      <c r="B79" s="38" t="s">
        <v>35</v>
      </c>
      <c r="C79" s="39"/>
      <c r="D79" s="39"/>
      <c r="E79" s="39"/>
      <c r="F79" s="39"/>
      <c r="G79" s="40"/>
      <c r="H79" s="41">
        <f t="shared" si="3"/>
        <v>0</v>
      </c>
      <c r="I79" s="3"/>
    </row>
    <row r="80" spans="1:10" x14ac:dyDescent="0.15">
      <c r="A80" s="60"/>
      <c r="B80" s="38" t="s">
        <v>37</v>
      </c>
      <c r="C80" s="39"/>
      <c r="D80" s="39"/>
      <c r="E80" s="39"/>
      <c r="F80" s="39"/>
      <c r="G80" s="40"/>
      <c r="H80" s="41">
        <f t="shared" si="3"/>
        <v>0</v>
      </c>
      <c r="I80" s="3"/>
    </row>
    <row r="81" spans="1:10" x14ac:dyDescent="0.15">
      <c r="A81" s="60"/>
      <c r="B81" s="38" t="s">
        <v>38</v>
      </c>
      <c r="C81" s="39"/>
      <c r="D81" s="39"/>
      <c r="E81" s="39"/>
      <c r="F81" s="39"/>
      <c r="G81" s="40"/>
      <c r="H81" s="41">
        <f t="shared" si="3"/>
        <v>0</v>
      </c>
      <c r="I81" s="3"/>
    </row>
    <row r="82" spans="1:10" x14ac:dyDescent="0.15">
      <c r="A82" s="60"/>
      <c r="B82" s="38" t="s">
        <v>58</v>
      </c>
      <c r="C82" s="39"/>
      <c r="D82" s="39"/>
      <c r="E82" s="39"/>
      <c r="F82" s="39"/>
      <c r="G82" s="40"/>
      <c r="H82" s="41">
        <f t="shared" si="3"/>
        <v>0</v>
      </c>
      <c r="I82" s="3"/>
    </row>
    <row r="83" spans="1:10" x14ac:dyDescent="0.15">
      <c r="A83" s="60"/>
      <c r="B83" s="38" t="s">
        <v>92</v>
      </c>
      <c r="C83" s="39"/>
      <c r="D83" s="39"/>
      <c r="E83" s="39"/>
      <c r="F83" s="39">
        <v>100</v>
      </c>
      <c r="G83" s="40"/>
      <c r="H83" s="41">
        <f t="shared" si="3"/>
        <v>100</v>
      </c>
      <c r="I83" s="3"/>
    </row>
    <row r="84" spans="1:10" x14ac:dyDescent="0.15">
      <c r="A84" s="60"/>
      <c r="B84" s="38" t="s">
        <v>93</v>
      </c>
      <c r="C84" s="39">
        <v>125.14</v>
      </c>
      <c r="D84" s="39"/>
      <c r="E84" s="39"/>
      <c r="F84" s="39"/>
      <c r="G84" s="40"/>
      <c r="H84" s="41">
        <f t="shared" si="3"/>
        <v>125.14</v>
      </c>
      <c r="I84" s="3"/>
    </row>
    <row r="85" spans="1:10" x14ac:dyDescent="0.15">
      <c r="A85" s="60"/>
      <c r="B85" s="38" t="s">
        <v>54</v>
      </c>
      <c r="C85" s="39">
        <v>25</v>
      </c>
      <c r="D85" s="39">
        <v>25</v>
      </c>
      <c r="E85" s="39">
        <v>25</v>
      </c>
      <c r="F85" s="39">
        <v>25</v>
      </c>
      <c r="G85" s="40"/>
      <c r="H85" s="41">
        <f t="shared" si="3"/>
        <v>100</v>
      </c>
      <c r="I85" s="3"/>
    </row>
    <row r="86" spans="1:10" x14ac:dyDescent="0.15">
      <c r="A86" s="60"/>
      <c r="B86" s="38" t="s">
        <v>68</v>
      </c>
      <c r="C86" s="39"/>
      <c r="D86" s="39"/>
      <c r="E86" s="39"/>
      <c r="F86" s="39"/>
      <c r="G86" s="40"/>
      <c r="H86" s="41">
        <f t="shared" si="3"/>
        <v>0</v>
      </c>
      <c r="I86" s="3"/>
    </row>
    <row r="87" spans="1:10" x14ac:dyDescent="0.15">
      <c r="A87" s="60"/>
      <c r="B87" s="38" t="s">
        <v>65</v>
      </c>
      <c r="C87" s="39"/>
      <c r="D87" s="39"/>
      <c r="E87" s="39"/>
      <c r="F87" s="39"/>
      <c r="G87" s="40"/>
      <c r="H87" s="41">
        <f t="shared" si="3"/>
        <v>0</v>
      </c>
      <c r="I87" s="3"/>
    </row>
    <row r="88" spans="1:10" x14ac:dyDescent="0.15">
      <c r="A88" s="60"/>
      <c r="B88" s="38" t="s">
        <v>67</v>
      </c>
      <c r="C88" s="39"/>
      <c r="D88" s="39"/>
      <c r="E88" s="39"/>
      <c r="F88" s="39"/>
      <c r="G88" s="40"/>
      <c r="H88" s="41">
        <f t="shared" si="3"/>
        <v>0</v>
      </c>
      <c r="I88" s="3"/>
    </row>
    <row r="89" spans="1:10" x14ac:dyDescent="0.15">
      <c r="A89" s="60"/>
      <c r="B89" s="46" t="s">
        <v>64</v>
      </c>
      <c r="C89" s="39"/>
      <c r="D89" s="39"/>
      <c r="E89" s="39"/>
      <c r="F89" s="39">
        <v>40</v>
      </c>
      <c r="G89" s="40"/>
      <c r="H89" s="41">
        <f t="shared" si="3"/>
        <v>40</v>
      </c>
      <c r="I89" s="3"/>
    </row>
    <row r="90" spans="1:10" x14ac:dyDescent="0.15">
      <c r="A90" s="60"/>
      <c r="B90" s="38" t="s">
        <v>40</v>
      </c>
      <c r="C90" s="39"/>
      <c r="D90" s="39"/>
      <c r="E90" s="39"/>
      <c r="F90" s="39"/>
      <c r="G90" s="40"/>
      <c r="H90" s="41">
        <f t="shared" si="3"/>
        <v>0</v>
      </c>
      <c r="I90" s="3"/>
    </row>
    <row r="91" spans="1:10" ht="14" thickBot="1" x14ac:dyDescent="0.2">
      <c r="A91" s="60"/>
      <c r="B91" s="38" t="s">
        <v>40</v>
      </c>
      <c r="C91" s="39"/>
      <c r="D91" s="39"/>
      <c r="E91" s="39"/>
      <c r="F91" s="39"/>
      <c r="G91" s="40"/>
      <c r="H91" s="41">
        <f t="shared" si="3"/>
        <v>0</v>
      </c>
      <c r="I91" s="3"/>
    </row>
    <row r="92" spans="1:10" ht="14" thickBot="1" x14ac:dyDescent="0.2">
      <c r="A92" s="60"/>
      <c r="B92" s="38" t="s">
        <v>40</v>
      </c>
      <c r="C92" s="39"/>
      <c r="D92" s="39"/>
      <c r="E92" s="39"/>
      <c r="F92" s="39"/>
      <c r="G92" s="40"/>
      <c r="H92" s="41">
        <f t="shared" si="3"/>
        <v>0</v>
      </c>
      <c r="I92" s="19" t="s">
        <v>51</v>
      </c>
      <c r="J92" s="20" t="s">
        <v>53</v>
      </c>
    </row>
    <row r="93" spans="1:10" ht="14" thickBot="1" x14ac:dyDescent="0.2">
      <c r="A93" s="61"/>
      <c r="B93" s="42" t="s">
        <v>40</v>
      </c>
      <c r="C93" s="43"/>
      <c r="D93" s="43"/>
      <c r="E93" s="43"/>
      <c r="F93" s="43"/>
      <c r="G93" s="44"/>
      <c r="H93" s="45">
        <f t="shared" si="3"/>
        <v>0</v>
      </c>
      <c r="I93" s="14">
        <f>SUM(C75:G93)</f>
        <v>430.14</v>
      </c>
      <c r="J93" s="21">
        <f>IF(ISERROR(I93/$I$11)=TRUE,0,(I93/$I$11))</f>
        <v>0.10753499999999999</v>
      </c>
    </row>
    <row r="94" spans="1:10" x14ac:dyDescent="0.15">
      <c r="I94" s="3"/>
    </row>
    <row r="95" spans="1:10" x14ac:dyDescent="0.15">
      <c r="I95" s="3"/>
    </row>
    <row r="96" spans="1:10" x14ac:dyDescent="0.15">
      <c r="I96" s="3"/>
    </row>
    <row r="97" spans="9:9" x14ac:dyDescent="0.15">
      <c r="I97" s="3"/>
    </row>
    <row r="98" spans="9:9" x14ac:dyDescent="0.15">
      <c r="I98" s="3"/>
    </row>
    <row r="99" spans="9:9" x14ac:dyDescent="0.15">
      <c r="I99" s="3"/>
    </row>
    <row r="100" spans="9:9" x14ac:dyDescent="0.15">
      <c r="I100" s="3"/>
    </row>
    <row r="101" spans="9:9" x14ac:dyDescent="0.15">
      <c r="I101" s="3"/>
    </row>
    <row r="102" spans="9:9" x14ac:dyDescent="0.15">
      <c r="I102" s="3"/>
    </row>
    <row r="103" spans="9:9" x14ac:dyDescent="0.15">
      <c r="I103" s="3"/>
    </row>
    <row r="104" spans="9:9" x14ac:dyDescent="0.15">
      <c r="I104" s="3"/>
    </row>
    <row r="105" spans="9:9" x14ac:dyDescent="0.15">
      <c r="I105" s="3"/>
    </row>
    <row r="106" spans="9:9" x14ac:dyDescent="0.15">
      <c r="I106" s="3"/>
    </row>
    <row r="107" spans="9:9" x14ac:dyDescent="0.15">
      <c r="I107" s="3"/>
    </row>
    <row r="108" spans="9:9" x14ac:dyDescent="0.15">
      <c r="I108" s="3"/>
    </row>
    <row r="109" spans="9:9" x14ac:dyDescent="0.15">
      <c r="I109" s="3"/>
    </row>
    <row r="110" spans="9:9" x14ac:dyDescent="0.15">
      <c r="I110" s="3"/>
    </row>
    <row r="111" spans="9:9" x14ac:dyDescent="0.15">
      <c r="I111" s="3"/>
    </row>
  </sheetData>
  <sheetProtection sheet="1" objects="1" scenarios="1"/>
  <mergeCells count="14">
    <mergeCell ref="C5:H6"/>
    <mergeCell ref="A54:A57"/>
    <mergeCell ref="A58:A74"/>
    <mergeCell ref="A75:A93"/>
    <mergeCell ref="A1:B1"/>
    <mergeCell ref="A2:B2"/>
    <mergeCell ref="A3:B3"/>
    <mergeCell ref="A4:B4"/>
    <mergeCell ref="A8:A11"/>
    <mergeCell ref="A12:A14"/>
    <mergeCell ref="A15:A22"/>
    <mergeCell ref="A23:A39"/>
    <mergeCell ref="A40:A48"/>
    <mergeCell ref="A49:A53"/>
  </mergeCells>
  <phoneticPr fontId="1" type="noConversion"/>
  <conditionalFormatting sqref="C4:H4">
    <cfRule type="cellIs" dxfId="2" priority="1" stopIfTrue="1" operator="equal">
      <formula>0</formula>
    </cfRule>
    <cfRule type="cellIs" dxfId="1" priority="2" stopIfTrue="1" operator="greaterThan">
      <formula>0</formula>
    </cfRule>
    <cfRule type="cellIs" dxfId="0" priority="3" stopIfTrue="1" operator="lessThan">
      <formula>0</formula>
    </cfRule>
  </conditionalFormatting>
  <hyperlinks>
    <hyperlink ref="B16" r:id="rId1" xr:uid="{00000000-0004-0000-0000-000000000000}"/>
    <hyperlink ref="B19" r:id="rId2" xr:uid="{00000000-0004-0000-0000-000001000000}"/>
    <hyperlink ref="B21" r:id="rId3" xr:uid="{00000000-0004-0000-0000-000002000000}"/>
    <hyperlink ref="B26" r:id="rId4" xr:uid="{00000000-0004-0000-0000-000003000000}"/>
    <hyperlink ref="B27" r:id="rId5" xr:uid="{00000000-0004-0000-0000-000004000000}"/>
    <hyperlink ref="B42" r:id="rId6" display="Car Insurance" xr:uid="{00000000-0004-0000-0000-000005000000}"/>
    <hyperlink ref="B49" r:id="rId7" xr:uid="{00000000-0004-0000-0000-000006000000}"/>
    <hyperlink ref="B50" r:id="rId8" xr:uid="{00000000-0004-0000-0000-000007000000}"/>
    <hyperlink ref="B58" r:id="rId9" display="Credit Card 1" xr:uid="{00000000-0004-0000-0000-000008000000}"/>
    <hyperlink ref="B75" r:id="rId10" xr:uid="{00000000-0004-0000-0000-000009000000}"/>
    <hyperlink ref="B76" r:id="rId11" display="Life Insurance" xr:uid="{00000000-0004-0000-0000-00000A000000}"/>
    <hyperlink ref="B89" r:id="rId12" xr:uid="{00000000-0004-0000-0000-00000B000000}"/>
    <hyperlink ref="C5" r:id="rId13" xr:uid="{00000000-0004-0000-0000-00000C000000}"/>
    <hyperlink ref="D5" r:id="rId14" display="Click HERE to visit www.IWBNIN.com for additional tools &amp; resources!" xr:uid="{00000000-0004-0000-0000-00000D000000}"/>
    <hyperlink ref="E5" r:id="rId15" display="Click HERE to visit www.IWBNIN.com for additional tools &amp; resources!" xr:uid="{00000000-0004-0000-0000-00000E000000}"/>
    <hyperlink ref="F5" r:id="rId16" display="Click HERE to visit www.IWBNIN.com for additional tools &amp; resources!" xr:uid="{00000000-0004-0000-0000-00000F000000}"/>
    <hyperlink ref="G5" r:id="rId17" display="Click HERE to visit www.IWBNIN.com for additional tools &amp; resources!" xr:uid="{00000000-0004-0000-0000-000010000000}"/>
    <hyperlink ref="H5" r:id="rId18" display="Click HERE to visit www.IWBNIN.com for additional tools &amp; resources!" xr:uid="{00000000-0004-0000-0000-000011000000}"/>
    <hyperlink ref="C6" r:id="rId19" display="Click HERE to visit www.IWBNIN.com for additional tools &amp; resources!" xr:uid="{00000000-0004-0000-0000-000012000000}"/>
    <hyperlink ref="D6" r:id="rId20" display="Click HERE to visit www.IWBNIN.com for additional tools &amp; resources!" xr:uid="{00000000-0004-0000-0000-000013000000}"/>
    <hyperlink ref="E6" r:id="rId21" display="Click HERE to visit www.IWBNIN.com for additional tools &amp; resources!" xr:uid="{00000000-0004-0000-0000-000014000000}"/>
    <hyperlink ref="F6" r:id="rId22" display="Click HERE to visit www.IWBNIN.com for additional tools &amp; resources!" xr:uid="{00000000-0004-0000-0000-000015000000}"/>
    <hyperlink ref="G6" r:id="rId23" display="Click HERE to visit www.IWBNIN.com for additional tools &amp; resources!" xr:uid="{00000000-0004-0000-0000-000016000000}"/>
    <hyperlink ref="H6" r:id="rId24" display="Click HERE to visit www.IWBNIN.com for additional tools &amp; resources!" xr:uid="{00000000-0004-0000-0000-000017000000}"/>
  </hyperlinks>
  <pageMargins left="0.5" right="0.5" top="1" bottom="0.75" header="0.5" footer="0.5"/>
  <pageSetup scale="41" fitToWidth="4" orientation="landscape"/>
  <headerFooter alignWithMargins="0">
    <oddHeader>&amp;Cwww.JOESANGL.com&amp;20
Financial Freedom Budget</oddHeader>
    <oddFooter>&amp;C&amp;16www.JOESANGL.com</oddFooter>
  </headerFooter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Bi-Weekly Budget Entire Year</vt:lpstr>
      <vt:lpstr>'Bi-Weekly Budget Entire Year'!Print_Area</vt:lpstr>
      <vt:lpstr>'Bi-Weekly Budget Entire Year'!Print_Titles</vt:lpstr>
    </vt:vector>
  </TitlesOfParts>
  <Company>NewSpring Church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joe.sangl</dc:creator>
  <cp:lastModifiedBy>Joe Sangl</cp:lastModifiedBy>
  <cp:lastPrinted>2012-10-31T17:17:34Z</cp:lastPrinted>
  <dcterms:created xsi:type="dcterms:W3CDTF">2006-10-02T15:00:26Z</dcterms:created>
  <dcterms:modified xsi:type="dcterms:W3CDTF">2018-08-21T15:12:56Z</dcterms:modified>
</cp:coreProperties>
</file>